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filterPrivacy="1" codeName="ThisWorkbook" defaultThemeVersion="124226"/>
  <xr:revisionPtr revIDLastSave="0" documentId="13_ncr:1_{082C580C-6228-4E15-B191-3787989EABA3}" xr6:coauthVersionLast="34" xr6:coauthVersionMax="34" xr10:uidLastSave="{00000000-0000-0000-0000-000000000000}"/>
  <bookViews>
    <workbookView xWindow="480" yWindow="120" windowWidth="8505" windowHeight="4530" activeTab="3" xr2:uid="{00000000-000D-0000-FFFF-FFFF00000000}"/>
  </bookViews>
  <sheets>
    <sheet name="7k Net" sheetId="9" r:id="rId1"/>
    <sheet name="4k Net" sheetId="3" r:id="rId2"/>
    <sheet name="3.5k Net" sheetId="8" r:id="rId3"/>
    <sheet name="3k Net" sheetId="6" r:id="rId4"/>
  </sheets>
  <calcPr calcId="179021"/>
</workbook>
</file>

<file path=xl/calcChain.xml><?xml version="1.0" encoding="utf-8"?>
<calcChain xmlns="http://schemas.openxmlformats.org/spreadsheetml/2006/main">
  <c r="K8" i="9" l="1"/>
  <c r="K7" i="9"/>
  <c r="K6" i="9"/>
  <c r="C6" i="9"/>
  <c r="K7" i="6" l="1"/>
  <c r="K6" i="6"/>
  <c r="K8" i="6" s="1"/>
  <c r="C6" i="6" s="1"/>
  <c r="K6" i="8"/>
  <c r="K5" i="8"/>
  <c r="K6" i="3"/>
  <c r="K7" i="3"/>
  <c r="K7" i="8"/>
  <c r="C5" i="8" s="1"/>
  <c r="K8" i="3"/>
  <c r="C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4" authorId="0" shapeId="0" xr:uid="{23C11676-D34B-4D79-946D-C8DE913D09BC}">
      <text>
        <r>
          <rPr>
            <b/>
            <sz val="10"/>
            <color indexed="81"/>
            <rFont val="Arial"/>
            <family val="2"/>
          </rPr>
          <t>Liyun:</t>
        </r>
        <r>
          <rPr>
            <sz val="10"/>
            <color indexed="81"/>
            <rFont val="Arial"/>
            <family val="2"/>
          </rPr>
          <t xml:space="preserve">
5000-3500=1500
1500 * 3% = 45 / month</t>
        </r>
      </text>
    </comment>
    <comment ref="E4" authorId="0" shapeId="0" xr:uid="{A8EB5AE4-DE24-461B-94E4-D97F4DB5ECCE}">
      <text>
        <r>
          <rPr>
            <sz val="10"/>
            <rFont val="Arial"/>
            <family val="2"/>
          </rPr>
          <t xml:space="preserve">MS User:
Company: 4000 * 8% = 320
Employee: 4000 * 8% = 320
</t>
        </r>
      </text>
    </comment>
    <comment ref="F4" authorId="0" shapeId="0" xr:uid="{A98FA663-1F0D-409F-BF68-B44BEF49A556}">
      <text>
        <r>
          <rPr>
            <sz val="10"/>
            <rFont val="Arial"/>
            <family val="2"/>
          </rPr>
          <t xml:space="preserve">Company: 4000 * 9% = 360/month
Employee: 4000 * 2% = 80/month
</t>
        </r>
      </text>
    </comment>
    <comment ref="G4" authorId="0" shapeId="0" xr:uid="{D907CB2A-3D85-4CD5-AD20-0032FE031506}">
      <text>
        <r>
          <rPr>
            <sz val="10"/>
            <rFont val="Arial"/>
            <family val="2"/>
          </rPr>
          <t xml:space="preserve">Company: 4000 * 18% = 720 /month
Employee: 4000 * 8%= 320 /month
</t>
        </r>
      </text>
    </comment>
    <comment ref="H4" authorId="0" shapeId="0" xr:uid="{88589C97-B530-4850-BBE4-639376AFBF70}">
      <text>
        <r>
          <rPr>
            <sz val="10"/>
            <rFont val="Arial"/>
            <family val="2"/>
          </rPr>
          <t xml:space="preserve">Company: 4000 * 2% = 80 /month
Employee: 4000 * 1% = 40 /month
</t>
        </r>
      </text>
    </comment>
    <comment ref="I4" authorId="0" shapeId="0" xr:uid="{B216C6B9-A0C6-4032-A580-94DBB36354BF}">
      <text>
        <r>
          <rPr>
            <sz val="10"/>
            <rFont val="Arial"/>
            <family val="2"/>
          </rPr>
          <t>The Pregnancy Ins.should 
be paid by company. So,
4000 * 1% = 40 /month</t>
        </r>
      </text>
    </comment>
    <comment ref="J4" authorId="0" shapeId="0" xr:uid="{1023616A-F434-4611-8A9C-A7D47C02330D}">
      <text>
        <r>
          <rPr>
            <sz val="10"/>
            <rFont val="Arial"/>
            <family val="2"/>
          </rPr>
          <t xml:space="preserve">According to the Labour Law the Compensation Ins. should be paid 0.7% by company. So,
4000 * 0.7%= 28 /month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4" authorId="0" shapeId="0" xr:uid="{00000000-0006-0000-0000-000001000000}">
      <text>
        <r>
          <rPr>
            <b/>
            <sz val="10"/>
            <color indexed="81"/>
            <rFont val="Arial"/>
            <family val="2"/>
          </rPr>
          <t>Liyun:</t>
        </r>
        <r>
          <rPr>
            <sz val="10"/>
            <color indexed="81"/>
            <rFont val="Arial"/>
            <family val="2"/>
          </rPr>
          <t xml:space="preserve">
5000-3500=1500
1500 * 3% = 45 / month</t>
        </r>
      </text>
    </comment>
    <comment ref="E4" authorId="0" shapeId="0" xr:uid="{00000000-0006-0000-0000-000002000000}">
      <text>
        <r>
          <rPr>
            <sz val="10"/>
            <rFont val="Arial"/>
            <family val="2"/>
          </rPr>
          <t xml:space="preserve">MS User:
Company: 4000 * 8% = 320
Employee: 4000 * 8% = 320
</t>
        </r>
      </text>
    </comment>
    <comment ref="F4" authorId="0" shapeId="0" xr:uid="{00000000-0006-0000-0000-000003000000}">
      <text>
        <r>
          <rPr>
            <sz val="10"/>
            <rFont val="Arial"/>
            <family val="2"/>
          </rPr>
          <t xml:space="preserve">Company: 4000 * 9% = 360/month
Employee: 4000 * 2% = 80/month
</t>
        </r>
      </text>
    </comment>
    <comment ref="G4" authorId="0" shapeId="0" xr:uid="{00000000-0006-0000-0000-000004000000}">
      <text>
        <r>
          <rPr>
            <sz val="10"/>
            <rFont val="Arial"/>
            <family val="2"/>
          </rPr>
          <t xml:space="preserve">Company: 4000 * 18% = 720 /month
Employee: 4000 * 8%= 320 /month
</t>
        </r>
      </text>
    </comment>
    <comment ref="H4" authorId="0" shapeId="0" xr:uid="{00000000-0006-0000-0000-000005000000}">
      <text>
        <r>
          <rPr>
            <sz val="10"/>
            <rFont val="Arial"/>
            <family val="2"/>
          </rPr>
          <t xml:space="preserve">Company: 4000 * 2% = 80 /month
Employee: 4000 * 1% = 40 /month
</t>
        </r>
      </text>
    </comment>
    <comment ref="I4" authorId="0" shapeId="0" xr:uid="{00000000-0006-0000-0000-000006000000}">
      <text>
        <r>
          <rPr>
            <sz val="10"/>
            <rFont val="Arial"/>
            <family val="2"/>
          </rPr>
          <t>The Pregnancy Ins.should 
be paid by company. So,
4000 * 1% = 40 /month</t>
        </r>
      </text>
    </comment>
    <comment ref="J4" authorId="0" shapeId="0" xr:uid="{00000000-0006-0000-0000-000007000000}">
      <text>
        <r>
          <rPr>
            <sz val="10"/>
            <rFont val="Arial"/>
            <family val="2"/>
          </rPr>
          <t xml:space="preserve">According to the Labour Law the Compensation Ins. should be paid 0.7% by company. So,
4000 * 0.7%= 28 /month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3" authorId="0" shapeId="0" xr:uid="{00000000-0006-0000-0100-000001000000}">
      <text>
        <r>
          <rPr>
            <sz val="10"/>
            <rFont val="Arial"/>
            <family val="2"/>
          </rPr>
          <t xml:space="preserve">MS User:
Company: 4000 * 8% = 320
Employee: 4000 * 8% = 320
</t>
        </r>
      </text>
    </comment>
    <comment ref="F3" authorId="0" shapeId="0" xr:uid="{00000000-0006-0000-0100-000002000000}">
      <text>
        <r>
          <rPr>
            <sz val="10"/>
            <rFont val="Arial"/>
            <family val="2"/>
          </rPr>
          <t xml:space="preserve">Company: 4000 * 9% = 360/month
Employee: 4000 * 2% = 80/month
</t>
        </r>
      </text>
    </comment>
    <comment ref="G3" authorId="0" shapeId="0" xr:uid="{00000000-0006-0000-0100-000003000000}">
      <text>
        <r>
          <rPr>
            <sz val="10"/>
            <rFont val="Arial"/>
            <family val="2"/>
          </rPr>
          <t xml:space="preserve">Company: 4000 * 18% = 720 /month
Employee: 4000 * 8%= 320 /month
</t>
        </r>
      </text>
    </comment>
    <comment ref="H3" authorId="0" shapeId="0" xr:uid="{00000000-0006-0000-0100-000004000000}">
      <text>
        <r>
          <rPr>
            <sz val="10"/>
            <rFont val="Arial"/>
            <family val="2"/>
          </rPr>
          <t xml:space="preserve">Company: 4000 * 2% = 80 /month
Employee: 4000 * 1% = 40 /month
</t>
        </r>
      </text>
    </comment>
    <comment ref="I3" authorId="0" shapeId="0" xr:uid="{00000000-0006-0000-0100-000005000000}">
      <text>
        <r>
          <rPr>
            <sz val="10"/>
            <rFont val="Arial"/>
            <family val="2"/>
          </rPr>
          <t>The Pregnancy Ins.should 
be paid by company. So,
4000 * 1% = 40 /month</t>
        </r>
      </text>
    </comment>
    <comment ref="J3" authorId="0" shapeId="0" xr:uid="{00000000-0006-0000-0100-000006000000}">
      <text>
        <r>
          <rPr>
            <sz val="10"/>
            <rFont val="Arial"/>
            <family val="2"/>
          </rPr>
          <t xml:space="preserve">According to the Labour Law the Compensation Ins. should be paid 0.7% by company. So,
4000 * 0.7%= 28 /month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4" authorId="0" shapeId="0" xr:uid="{00000000-0006-0000-0200-000001000000}">
      <text>
        <r>
          <rPr>
            <sz val="10"/>
            <rFont val="Arial"/>
            <family val="2"/>
          </rPr>
          <t xml:space="preserve">MS User:
Company: 4000 * 8% = 320
Employee: 4000 * 8% = 320
</t>
        </r>
      </text>
    </comment>
    <comment ref="F4" authorId="0" shapeId="0" xr:uid="{00000000-0006-0000-0200-000002000000}">
      <text>
        <r>
          <rPr>
            <sz val="10"/>
            <rFont val="Arial"/>
            <family val="2"/>
          </rPr>
          <t xml:space="preserve">Company: 4000 * 9% = 360/month
Employee: 4000 * 2% = 80/month
</t>
        </r>
      </text>
    </comment>
    <comment ref="G4" authorId="0" shapeId="0" xr:uid="{00000000-0006-0000-0200-000003000000}">
      <text>
        <r>
          <rPr>
            <sz val="10"/>
            <rFont val="Arial"/>
            <family val="2"/>
          </rPr>
          <t xml:space="preserve">Company: 4000 * 18% = 720 /month
Employee: 4000 * 8%= 320 /month
</t>
        </r>
      </text>
    </comment>
    <comment ref="H4" authorId="0" shapeId="0" xr:uid="{00000000-0006-0000-0200-000004000000}">
      <text>
        <r>
          <rPr>
            <sz val="10"/>
            <rFont val="Arial"/>
            <family val="2"/>
          </rPr>
          <t xml:space="preserve">Company: 4000 * 2% = 80 /month
Employee: 4000 * 1% = 40 /month
</t>
        </r>
      </text>
    </comment>
    <comment ref="I4" authorId="0" shapeId="0" xr:uid="{00000000-0006-0000-0200-000005000000}">
      <text>
        <r>
          <rPr>
            <sz val="10"/>
            <rFont val="Arial"/>
            <family val="2"/>
          </rPr>
          <t>The Pregnancy Ins.should 
be paid by company. So,
4000 * 1% = 40 /month</t>
        </r>
      </text>
    </comment>
    <comment ref="J4" authorId="0" shapeId="0" xr:uid="{00000000-0006-0000-0200-000006000000}">
      <text>
        <r>
          <rPr>
            <sz val="10"/>
            <rFont val="Arial"/>
            <family val="2"/>
          </rPr>
          <t xml:space="preserve">According to the Labour Law the Compensation Ins. should be paid 0.7% by company. So,
4000 * 0.7%= 28 /month
</t>
        </r>
      </text>
    </comment>
  </commentList>
</comments>
</file>

<file path=xl/sharedStrings.xml><?xml version="1.0" encoding="utf-8"?>
<sst xmlns="http://schemas.openxmlformats.org/spreadsheetml/2006/main" count="140" uniqueCount="47">
  <si>
    <t>Housing Fund</t>
  </si>
  <si>
    <t>Medical Ins.</t>
  </si>
  <si>
    <t>Retirement Fund</t>
  </si>
  <si>
    <t>UI Ins.</t>
  </si>
  <si>
    <t>Pregnancy Ins.</t>
  </si>
  <si>
    <t>Compensation Ins.</t>
  </si>
  <si>
    <t>Net</t>
  </si>
  <si>
    <t>应发工资</t>
  </si>
  <si>
    <t>应交税金</t>
  </si>
  <si>
    <t>住房公积金</t>
  </si>
  <si>
    <t>医疗保险</t>
  </si>
  <si>
    <t>养老保险</t>
  </si>
  <si>
    <t>失业保险</t>
  </si>
  <si>
    <t>生育保险</t>
  </si>
  <si>
    <t>工伤保险</t>
  </si>
  <si>
    <t>实发工资</t>
  </si>
  <si>
    <t>Gross</t>
    <phoneticPr fontId="1" type="noConversion"/>
  </si>
  <si>
    <t>Indi.Tax</t>
    <phoneticPr fontId="1" type="noConversion"/>
  </si>
  <si>
    <t>Total deduc.</t>
    <phoneticPr fontId="1" type="noConversion"/>
  </si>
  <si>
    <t>Total deductions</t>
    <phoneticPr fontId="1" type="noConversion"/>
  </si>
  <si>
    <t>1、工资个税的计算公式为：</t>
  </si>
  <si>
    <t>应纳税额＝（工资薪金所得 －“五险一金”－扣除数[3500]）×适用税率－速算扣除数</t>
  </si>
  <si>
    <t>2、2011年 9月1日起执行7级超额累进税率：扣除数为3500元。</t>
  </si>
  <si>
    <r>
      <t xml:space="preserve">    </t>
    </r>
    <r>
      <rPr>
        <sz val="10"/>
        <color indexed="8"/>
        <rFont val="宋体"/>
        <charset val="134"/>
      </rPr>
      <t>全月应纳税额超过</t>
    </r>
    <r>
      <rPr>
        <sz val="10"/>
        <color indexed="8"/>
        <rFont val="Arial"/>
        <family val="2"/>
      </rPr>
      <t>55000</t>
    </r>
    <r>
      <rPr>
        <sz val="10"/>
        <color indexed="8"/>
        <rFont val="宋体"/>
        <charset val="134"/>
      </rPr>
      <t>元至</t>
    </r>
    <r>
      <rPr>
        <sz val="10"/>
        <color indexed="8"/>
        <rFont val="Arial"/>
        <family val="2"/>
      </rPr>
      <t>80000</t>
    </r>
    <r>
      <rPr>
        <sz val="10"/>
        <color indexed="8"/>
        <rFont val="宋体"/>
        <charset val="134"/>
      </rPr>
      <t>元</t>
    </r>
    <r>
      <rPr>
        <sz val="10"/>
        <color indexed="8"/>
        <rFont val="Arial"/>
        <family val="2"/>
      </rPr>
      <t xml:space="preserve">     35%          5505</t>
    </r>
    <phoneticPr fontId="1" type="noConversion"/>
  </si>
  <si>
    <r>
      <t xml:space="preserve">    </t>
    </r>
    <r>
      <rPr>
        <sz val="10"/>
        <color indexed="8"/>
        <rFont val="宋体"/>
        <charset val="134"/>
      </rPr>
      <t>全月应纳税额超过</t>
    </r>
    <r>
      <rPr>
        <sz val="10"/>
        <color indexed="8"/>
        <rFont val="Arial"/>
        <family val="2"/>
      </rPr>
      <t>35000</t>
    </r>
    <r>
      <rPr>
        <sz val="10"/>
        <color indexed="8"/>
        <rFont val="宋体"/>
        <charset val="134"/>
      </rPr>
      <t>元至</t>
    </r>
    <r>
      <rPr>
        <sz val="10"/>
        <color indexed="8"/>
        <rFont val="Arial"/>
        <family val="2"/>
      </rPr>
      <t>55000</t>
    </r>
    <r>
      <rPr>
        <sz val="10"/>
        <color indexed="8"/>
        <rFont val="宋体"/>
        <charset val="134"/>
      </rPr>
      <t>元</t>
    </r>
    <r>
      <rPr>
        <sz val="10"/>
        <color indexed="8"/>
        <rFont val="Arial"/>
        <family val="2"/>
      </rPr>
      <t xml:space="preserve">     30%          2755</t>
    </r>
    <phoneticPr fontId="1" type="noConversion"/>
  </si>
  <si>
    <r>
      <t xml:space="preserve">    </t>
    </r>
    <r>
      <rPr>
        <sz val="10"/>
        <color indexed="8"/>
        <rFont val="宋体"/>
        <charset val="134"/>
      </rPr>
      <t>全月应纳税额超过</t>
    </r>
    <r>
      <rPr>
        <sz val="10"/>
        <color indexed="8"/>
        <rFont val="Arial"/>
        <family val="2"/>
      </rPr>
      <t>9000</t>
    </r>
    <r>
      <rPr>
        <sz val="10"/>
        <color indexed="8"/>
        <rFont val="宋体"/>
        <charset val="134"/>
      </rPr>
      <t>元至</t>
    </r>
    <r>
      <rPr>
        <sz val="10"/>
        <color indexed="8"/>
        <rFont val="Arial"/>
        <family val="2"/>
      </rPr>
      <t>35000</t>
    </r>
    <r>
      <rPr>
        <sz val="10"/>
        <color indexed="8"/>
        <rFont val="宋体"/>
        <charset val="134"/>
      </rPr>
      <t>元</t>
    </r>
    <r>
      <rPr>
        <sz val="10"/>
        <color indexed="8"/>
        <rFont val="Arial"/>
        <family val="2"/>
      </rPr>
      <t xml:space="preserve">      25%          1005</t>
    </r>
    <phoneticPr fontId="1" type="noConversion"/>
  </si>
  <si>
    <r>
      <t xml:space="preserve">    </t>
    </r>
    <r>
      <rPr>
        <sz val="10"/>
        <color indexed="8"/>
        <rFont val="宋体"/>
        <charset val="134"/>
      </rPr>
      <t>全月应纳税额超过</t>
    </r>
    <r>
      <rPr>
        <sz val="10"/>
        <color indexed="8"/>
        <rFont val="Arial"/>
        <family val="2"/>
      </rPr>
      <t>1500</t>
    </r>
    <r>
      <rPr>
        <sz val="10"/>
        <color indexed="8"/>
        <rFont val="宋体"/>
        <charset val="134"/>
      </rPr>
      <t>元至</t>
    </r>
    <r>
      <rPr>
        <sz val="10"/>
        <color indexed="8"/>
        <rFont val="Arial"/>
        <family val="2"/>
      </rPr>
      <t>4500</t>
    </r>
    <r>
      <rPr>
        <sz val="10"/>
        <color indexed="8"/>
        <rFont val="宋体"/>
        <charset val="134"/>
      </rPr>
      <t>元</t>
    </r>
    <r>
      <rPr>
        <sz val="10"/>
        <color indexed="8"/>
        <rFont val="Arial"/>
        <family val="2"/>
      </rPr>
      <t xml:space="preserve">        10%          105</t>
    </r>
    <phoneticPr fontId="1" type="noConversion"/>
  </si>
  <si>
    <r>
      <t xml:space="preserve">    </t>
    </r>
    <r>
      <rPr>
        <sz val="10"/>
        <color indexed="8"/>
        <rFont val="宋体"/>
        <charset val="134"/>
      </rPr>
      <t>全月应纳税额超过</t>
    </r>
    <r>
      <rPr>
        <sz val="10"/>
        <color indexed="8"/>
        <rFont val="Arial"/>
        <family val="2"/>
      </rPr>
      <t>4500</t>
    </r>
    <r>
      <rPr>
        <sz val="10"/>
        <color indexed="8"/>
        <rFont val="宋体"/>
        <charset val="134"/>
      </rPr>
      <t>元至</t>
    </r>
    <r>
      <rPr>
        <sz val="10"/>
        <color indexed="8"/>
        <rFont val="Arial"/>
        <family val="2"/>
      </rPr>
      <t>9000</t>
    </r>
    <r>
      <rPr>
        <sz val="10"/>
        <color indexed="8"/>
        <rFont val="宋体"/>
        <charset val="134"/>
      </rPr>
      <t>元</t>
    </r>
    <r>
      <rPr>
        <sz val="10"/>
        <color indexed="8"/>
        <rFont val="Arial"/>
        <family val="2"/>
      </rPr>
      <t xml:space="preserve">        20%          555</t>
    </r>
    <phoneticPr fontId="1" type="noConversion"/>
  </si>
  <si>
    <r>
      <t xml:space="preserve">    </t>
    </r>
    <r>
      <rPr>
        <sz val="10"/>
        <color indexed="8"/>
        <rFont val="宋体"/>
        <charset val="134"/>
      </rPr>
      <t>全月应纳税额不超过</t>
    </r>
    <r>
      <rPr>
        <sz val="10"/>
        <color indexed="8"/>
        <rFont val="Arial"/>
        <family val="2"/>
      </rPr>
      <t>1500</t>
    </r>
    <r>
      <rPr>
        <sz val="10"/>
        <color indexed="8"/>
        <rFont val="宋体"/>
        <charset val="134"/>
      </rPr>
      <t>元</t>
    </r>
    <r>
      <rPr>
        <sz val="10"/>
        <color indexed="8"/>
        <rFont val="Arial"/>
        <family val="2"/>
      </rPr>
      <t xml:space="preserve">                  3%             0</t>
    </r>
    <phoneticPr fontId="1" type="noConversion"/>
  </si>
  <si>
    <r>
      <t xml:space="preserve">    </t>
    </r>
    <r>
      <rPr>
        <sz val="10"/>
        <color indexed="8"/>
        <rFont val="宋体"/>
        <charset val="134"/>
      </rPr>
      <t>全月应纳税所得额</t>
    </r>
    <r>
      <rPr>
        <sz val="10"/>
        <color indexed="8"/>
        <rFont val="Arial"/>
        <family val="2"/>
      </rPr>
      <t xml:space="preserve">                               </t>
    </r>
    <r>
      <rPr>
        <sz val="10"/>
        <color indexed="8"/>
        <rFont val="宋体"/>
        <charset val="134"/>
      </rPr>
      <t>税率</t>
    </r>
    <r>
      <rPr>
        <sz val="10"/>
        <color indexed="8"/>
        <rFont val="Arial"/>
        <family val="2"/>
      </rPr>
      <t xml:space="preserve">      </t>
    </r>
    <r>
      <rPr>
        <sz val="10"/>
        <color indexed="8"/>
        <rFont val="宋体"/>
        <charset val="134"/>
      </rPr>
      <t>速算扣除数</t>
    </r>
    <r>
      <rPr>
        <sz val="10"/>
        <color indexed="8"/>
        <rFont val="Arial"/>
        <family val="2"/>
      </rPr>
      <t>(</t>
    </r>
    <r>
      <rPr>
        <sz val="10"/>
        <color indexed="8"/>
        <rFont val="宋体"/>
        <charset val="134"/>
      </rPr>
      <t>元</t>
    </r>
    <r>
      <rPr>
        <sz val="10"/>
        <color indexed="8"/>
        <rFont val="Arial"/>
        <family val="2"/>
      </rPr>
      <t>)</t>
    </r>
    <phoneticPr fontId="1" type="noConversion"/>
  </si>
  <si>
    <r>
      <t xml:space="preserve">    </t>
    </r>
    <r>
      <rPr>
        <sz val="10"/>
        <color indexed="8"/>
        <rFont val="宋体"/>
        <charset val="134"/>
      </rPr>
      <t>全月应纳税额超过</t>
    </r>
    <r>
      <rPr>
        <sz val="10"/>
        <color indexed="8"/>
        <rFont val="Arial"/>
        <family val="2"/>
      </rPr>
      <t>80000</t>
    </r>
    <r>
      <rPr>
        <sz val="10"/>
        <color indexed="8"/>
        <rFont val="宋体"/>
        <charset val="134"/>
      </rPr>
      <t>元</t>
    </r>
    <r>
      <rPr>
        <sz val="10"/>
        <color indexed="8"/>
        <rFont val="Arial"/>
        <family val="2"/>
      </rPr>
      <t xml:space="preserve">                    45%         13505</t>
    </r>
    <phoneticPr fontId="1" type="noConversion"/>
  </si>
  <si>
    <r>
      <t>2</t>
    </r>
    <r>
      <rPr>
        <sz val="10"/>
        <color indexed="8"/>
        <rFont val="宋体"/>
        <charset val="134"/>
      </rPr>
      <t>、</t>
    </r>
    <r>
      <rPr>
        <sz val="10"/>
        <color indexed="8"/>
        <rFont val="Arial"/>
        <family val="2"/>
      </rPr>
      <t>2011</t>
    </r>
    <r>
      <rPr>
        <sz val="10"/>
        <color indexed="8"/>
        <rFont val="宋体"/>
        <charset val="134"/>
      </rPr>
      <t>年</t>
    </r>
    <r>
      <rPr>
        <sz val="10"/>
        <color indexed="8"/>
        <rFont val="Arial"/>
        <family val="2"/>
      </rPr>
      <t xml:space="preserve"> 9</t>
    </r>
    <r>
      <rPr>
        <sz val="10"/>
        <color indexed="8"/>
        <rFont val="宋体"/>
        <charset val="134"/>
      </rPr>
      <t>月</t>
    </r>
    <r>
      <rPr>
        <sz val="10"/>
        <color indexed="8"/>
        <rFont val="Arial"/>
        <family val="2"/>
      </rPr>
      <t>1</t>
    </r>
    <r>
      <rPr>
        <sz val="10"/>
        <color indexed="8"/>
        <rFont val="宋体"/>
        <charset val="134"/>
      </rPr>
      <t>日起执行</t>
    </r>
    <r>
      <rPr>
        <sz val="10"/>
        <color indexed="8"/>
        <rFont val="Arial"/>
        <family val="2"/>
      </rPr>
      <t>7</t>
    </r>
    <r>
      <rPr>
        <sz val="10"/>
        <color indexed="8"/>
        <rFont val="宋体"/>
        <charset val="134"/>
      </rPr>
      <t>级超额累进税率：扣除数为</t>
    </r>
    <r>
      <rPr>
        <sz val="10"/>
        <color indexed="8"/>
        <rFont val="Arial"/>
        <family val="2"/>
      </rPr>
      <t>3500</t>
    </r>
    <r>
      <rPr>
        <sz val="10"/>
        <color indexed="8"/>
        <rFont val="宋体"/>
        <charset val="134"/>
      </rPr>
      <t>元。外国人扣除数</t>
    </r>
    <r>
      <rPr>
        <sz val="10"/>
        <color indexed="8"/>
        <rFont val="Arial"/>
        <family val="2"/>
      </rPr>
      <t>4800</t>
    </r>
    <r>
      <rPr>
        <sz val="10"/>
        <color indexed="8"/>
        <rFont val="宋体"/>
        <charset val="134"/>
      </rPr>
      <t>元</t>
    </r>
    <phoneticPr fontId="1" type="noConversion"/>
  </si>
  <si>
    <t>Gross</t>
    <phoneticPr fontId="13" type="noConversion"/>
  </si>
  <si>
    <t>Indi.Tax</t>
    <phoneticPr fontId="13" type="noConversion"/>
  </si>
  <si>
    <t>Total deduc.</t>
    <phoneticPr fontId="13" type="noConversion"/>
  </si>
  <si>
    <t>Total deductions</t>
    <phoneticPr fontId="13" type="noConversion"/>
  </si>
  <si>
    <t>Gross</t>
    <phoneticPr fontId="13" type="noConversion"/>
  </si>
  <si>
    <t>Indi.Tax</t>
    <phoneticPr fontId="13" type="noConversion"/>
  </si>
  <si>
    <t>Total deduc.</t>
    <phoneticPr fontId="13" type="noConversion"/>
  </si>
  <si>
    <t>Total deductions</t>
    <phoneticPr fontId="13" type="noConversion"/>
  </si>
  <si>
    <t>Salary Deductions For 3500 Net</t>
  </si>
  <si>
    <t>Employee</t>
  </si>
  <si>
    <t>Employee Portion</t>
  </si>
  <si>
    <t>Company Portion</t>
  </si>
  <si>
    <t>Total Salary Deductions for 4000 Net</t>
  </si>
  <si>
    <t>Salary Deductions For 3000 Net</t>
  </si>
  <si>
    <t>Total Salary Deductions for 7000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</si>
</sst>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￥-804]#,##0.00"/>
    <numFmt numFmtId="165" formatCode="#,##0.00_ "/>
    <numFmt numFmtId="166" formatCode="[$￥-804]#,##0.00;[$￥-804]\-#,##0.00"/>
  </numFmts>
  <fonts count="15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i/>
      <sz val="10"/>
      <name val="Arial"/>
      <family val="2"/>
    </font>
    <font>
      <b/>
      <sz val="10"/>
      <name val="宋体"/>
      <charset val="134"/>
    </font>
    <font>
      <sz val="10"/>
      <name val="Arial"/>
      <family val="2"/>
    </font>
    <font>
      <u/>
      <sz val="18"/>
      <name val="Arial"/>
      <family val="2"/>
    </font>
    <font>
      <sz val="10"/>
      <color indexed="8"/>
      <name val="Arial"/>
      <family val="2"/>
    </font>
    <font>
      <sz val="10"/>
      <color indexed="8"/>
      <name val="宋体"/>
      <charset val="134"/>
    </font>
    <font>
      <b/>
      <sz val="10"/>
      <color indexed="81"/>
      <name val="Arial"/>
      <family val="2"/>
    </font>
    <font>
      <sz val="10"/>
      <color indexed="8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宋体"/>
      <charset val="134"/>
    </font>
    <font>
      <b/>
      <sz val="1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2" fillId="0" borderId="0" xfId="1"/>
    <xf numFmtId="0" fontId="3" fillId="0" borderId="0" xfId="1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0" fontId="0" fillId="0" borderId="0" xfId="0" applyAlignment="1"/>
    <xf numFmtId="0" fontId="7" fillId="0" borderId="0" xfId="0" applyFont="1" applyAlignment="1"/>
    <xf numFmtId="0" fontId="11" fillId="0" borderId="0" xfId="1" applyFont="1"/>
    <xf numFmtId="0" fontId="5" fillId="0" borderId="0" xfId="1" applyFont="1"/>
    <xf numFmtId="0" fontId="12" fillId="3" borderId="1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4" fillId="3" borderId="1" xfId="1" applyFont="1" applyFill="1" applyBorder="1" applyAlignment="1">
      <alignment horizontal="center"/>
    </xf>
    <xf numFmtId="0" fontId="11" fillId="0" borderId="0" xfId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6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0" fontId="7" fillId="4" borderId="0" xfId="0" applyFont="1" applyFill="1" applyAlignment="1"/>
    <xf numFmtId="0" fontId="0" fillId="4" borderId="0" xfId="0" applyFill="1"/>
  </cellXfs>
  <cellStyles count="2">
    <cellStyle name="Normal" xfId="0" builtinId="0"/>
    <cellStyle name="常规_Bili Employee Salary List 07 10 3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C5759-6E84-4103-A946-897A01FCC4FF}">
  <dimension ref="A1:M21"/>
  <sheetViews>
    <sheetView zoomScaleNormal="100" workbookViewId="0">
      <selection activeCell="E6" sqref="E6"/>
    </sheetView>
  </sheetViews>
  <sheetFormatPr defaultRowHeight="15.75"/>
  <cols>
    <col min="1" max="1" width="1.875" customWidth="1"/>
    <col min="2" max="2" width="15.625" customWidth="1"/>
    <col min="3" max="3" width="10.25" bestFit="1" customWidth="1"/>
    <col min="4" max="4" width="9.375" bestFit="1" customWidth="1"/>
    <col min="5" max="5" width="13.125" bestFit="1" customWidth="1"/>
    <col min="6" max="6" width="11.375" bestFit="1" customWidth="1"/>
    <col min="7" max="7" width="15.375" bestFit="1" customWidth="1"/>
    <col min="8" max="8" width="8.5" bestFit="1" customWidth="1"/>
    <col min="9" max="9" width="13.625" bestFit="1" customWidth="1"/>
    <col min="10" max="10" width="16.875" bestFit="1" customWidth="1"/>
    <col min="11" max="11" width="11.75" bestFit="1" customWidth="1"/>
    <col min="12" max="12" width="9.125" bestFit="1" customWidth="1"/>
  </cols>
  <sheetData>
    <row r="1" spans="1:13" ht="22.15">
      <c r="B1" s="19" t="s">
        <v>46</v>
      </c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3" ht="16.5" customHeight="1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3">
      <c r="A3" s="1"/>
      <c r="B3" s="13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/>
      <c r="B4" s="6" t="s">
        <v>41</v>
      </c>
      <c r="C4" s="6" t="s">
        <v>16</v>
      </c>
      <c r="D4" s="6" t="s">
        <v>17</v>
      </c>
      <c r="E4" s="6" t="s">
        <v>0</v>
      </c>
      <c r="F4" s="6" t="s">
        <v>1</v>
      </c>
      <c r="G4" s="6" t="s">
        <v>2</v>
      </c>
      <c r="H4" s="6" t="s">
        <v>3</v>
      </c>
      <c r="I4" s="6" t="s">
        <v>4</v>
      </c>
      <c r="J4" s="6" t="s">
        <v>5</v>
      </c>
      <c r="K4" s="6" t="s">
        <v>18</v>
      </c>
      <c r="L4" s="6" t="s">
        <v>6</v>
      </c>
    </row>
    <row r="5" spans="1:13">
      <c r="A5" s="1"/>
      <c r="B5" s="14"/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/>
      <c r="L5" s="7" t="s">
        <v>15</v>
      </c>
    </row>
    <row r="6" spans="1:13">
      <c r="A6" s="1"/>
      <c r="B6" s="8" t="s">
        <v>42</v>
      </c>
      <c r="C6" s="20">
        <f>L6+K8</f>
        <v>9323</v>
      </c>
      <c r="D6" s="9">
        <v>15</v>
      </c>
      <c r="E6" s="9">
        <v>320</v>
      </c>
      <c r="F6" s="9">
        <v>80</v>
      </c>
      <c r="G6" s="9">
        <v>320</v>
      </c>
      <c r="H6" s="9">
        <v>40</v>
      </c>
      <c r="I6" s="9">
        <v>0</v>
      </c>
      <c r="J6" s="9">
        <v>0</v>
      </c>
      <c r="K6" s="9">
        <f>SUM(D6:J6)</f>
        <v>775</v>
      </c>
      <c r="L6" s="22">
        <v>7000</v>
      </c>
    </row>
    <row r="7" spans="1:13">
      <c r="A7" s="1"/>
      <c r="B7" s="8" t="s">
        <v>43</v>
      </c>
      <c r="C7" s="21"/>
      <c r="D7" s="9">
        <v>0</v>
      </c>
      <c r="E7" s="9">
        <v>320</v>
      </c>
      <c r="F7" s="9">
        <v>360</v>
      </c>
      <c r="G7" s="9">
        <v>720</v>
      </c>
      <c r="H7" s="9">
        <v>80</v>
      </c>
      <c r="I7" s="9">
        <v>40</v>
      </c>
      <c r="J7" s="9">
        <v>28</v>
      </c>
      <c r="K7" s="9">
        <f>SUM(E7:J7)</f>
        <v>1548</v>
      </c>
      <c r="L7" s="22"/>
    </row>
    <row r="8" spans="1:13">
      <c r="A8" s="1"/>
      <c r="B8" s="2"/>
      <c r="C8" s="3"/>
      <c r="D8" s="4"/>
      <c r="E8" s="4"/>
      <c r="F8" s="4"/>
      <c r="G8" s="4"/>
      <c r="H8" s="4"/>
      <c r="I8" s="4"/>
      <c r="J8" s="4" t="s">
        <v>19</v>
      </c>
      <c r="K8" s="4">
        <f>SUM(K6:K7)</f>
        <v>2323</v>
      </c>
      <c r="L8" s="4"/>
      <c r="M8" s="5"/>
    </row>
    <row r="9" spans="1:13">
      <c r="A9" s="1"/>
      <c r="B9" s="2"/>
      <c r="C9" s="3"/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>
      <c r="B10" s="11" t="s">
        <v>20</v>
      </c>
    </row>
    <row r="11" spans="1:13">
      <c r="B11" s="11" t="s">
        <v>21</v>
      </c>
    </row>
    <row r="12" spans="1:13">
      <c r="B12" s="10"/>
    </row>
    <row r="13" spans="1:13">
      <c r="B13" s="11" t="s">
        <v>22</v>
      </c>
    </row>
    <row r="14" spans="1:13">
      <c r="B14" s="11" t="s">
        <v>29</v>
      </c>
    </row>
    <row r="15" spans="1:13">
      <c r="B15" s="11" t="s">
        <v>28</v>
      </c>
    </row>
    <row r="16" spans="1:13">
      <c r="B16" s="11" t="s">
        <v>26</v>
      </c>
    </row>
    <row r="17" spans="2:5">
      <c r="B17" s="11" t="s">
        <v>27</v>
      </c>
    </row>
    <row r="18" spans="2:5">
      <c r="B18" s="23" t="s">
        <v>25</v>
      </c>
      <c r="C18" s="24"/>
      <c r="D18" s="24"/>
      <c r="E18" s="24"/>
    </row>
    <row r="19" spans="2:5">
      <c r="B19" s="11" t="s">
        <v>24</v>
      </c>
    </row>
    <row r="20" spans="2:5">
      <c r="B20" s="11" t="s">
        <v>23</v>
      </c>
    </row>
    <row r="21" spans="2:5">
      <c r="B21" s="11" t="s">
        <v>30</v>
      </c>
    </row>
  </sheetData>
  <mergeCells count="3">
    <mergeCell ref="B1:L1"/>
    <mergeCell ref="C6:C7"/>
    <mergeCell ref="L6:L7"/>
  </mergeCells>
  <pageMargins left="0.75" right="0.75" top="1" bottom="1" header="0.5" footer="0.5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M21"/>
  <sheetViews>
    <sheetView zoomScaleNormal="100" workbookViewId="0"/>
  </sheetViews>
  <sheetFormatPr defaultRowHeight="15.75"/>
  <cols>
    <col min="1" max="1" width="1.875" customWidth="1"/>
    <col min="2" max="2" width="15.625" customWidth="1"/>
    <col min="3" max="3" width="10.25" bestFit="1" customWidth="1"/>
    <col min="4" max="4" width="9.375" bestFit="1" customWidth="1"/>
    <col min="5" max="5" width="13.125" bestFit="1" customWidth="1"/>
    <col min="6" max="6" width="11.375" bestFit="1" customWidth="1"/>
    <col min="7" max="7" width="15.375" bestFit="1" customWidth="1"/>
    <col min="8" max="8" width="8.5" bestFit="1" customWidth="1"/>
    <col min="9" max="9" width="13.625" bestFit="1" customWidth="1"/>
    <col min="10" max="10" width="16.875" bestFit="1" customWidth="1"/>
    <col min="11" max="11" width="11.75" bestFit="1" customWidth="1"/>
    <col min="12" max="12" width="9.125" bestFit="1" customWidth="1"/>
  </cols>
  <sheetData>
    <row r="1" spans="1:13" ht="22.15">
      <c r="B1" s="19" t="s">
        <v>44</v>
      </c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3" ht="16.5" customHeight="1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3">
      <c r="A3" s="1"/>
      <c r="B3" s="13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/>
      <c r="B4" s="6" t="s">
        <v>41</v>
      </c>
      <c r="C4" s="6" t="s">
        <v>16</v>
      </c>
      <c r="D4" s="6" t="s">
        <v>17</v>
      </c>
      <c r="E4" s="6" t="s">
        <v>0</v>
      </c>
      <c r="F4" s="6" t="s">
        <v>1</v>
      </c>
      <c r="G4" s="6" t="s">
        <v>2</v>
      </c>
      <c r="H4" s="6" t="s">
        <v>3</v>
      </c>
      <c r="I4" s="6" t="s">
        <v>4</v>
      </c>
      <c r="J4" s="6" t="s">
        <v>5</v>
      </c>
      <c r="K4" s="6" t="s">
        <v>18</v>
      </c>
      <c r="L4" s="6" t="s">
        <v>6</v>
      </c>
    </row>
    <row r="5" spans="1:13">
      <c r="A5" s="1"/>
      <c r="B5" s="14"/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/>
      <c r="L5" s="7" t="s">
        <v>15</v>
      </c>
    </row>
    <row r="6" spans="1:13">
      <c r="A6" s="1"/>
      <c r="B6" s="8" t="s">
        <v>42</v>
      </c>
      <c r="C6" s="20">
        <f>L6+K8</f>
        <v>6323</v>
      </c>
      <c r="D6" s="9">
        <v>15</v>
      </c>
      <c r="E6" s="9">
        <v>320</v>
      </c>
      <c r="F6" s="9">
        <v>80</v>
      </c>
      <c r="G6" s="9">
        <v>320</v>
      </c>
      <c r="H6" s="9">
        <v>40</v>
      </c>
      <c r="I6" s="9">
        <v>0</v>
      </c>
      <c r="J6" s="9">
        <v>0</v>
      </c>
      <c r="K6" s="9">
        <f>SUM(D6:J6)</f>
        <v>775</v>
      </c>
      <c r="L6" s="22">
        <v>4000</v>
      </c>
    </row>
    <row r="7" spans="1:13">
      <c r="A7" s="1"/>
      <c r="B7" s="8" t="s">
        <v>43</v>
      </c>
      <c r="C7" s="21"/>
      <c r="D7" s="9">
        <v>0</v>
      </c>
      <c r="E7" s="9">
        <v>320</v>
      </c>
      <c r="F7" s="9">
        <v>360</v>
      </c>
      <c r="G7" s="9">
        <v>720</v>
      </c>
      <c r="H7" s="9">
        <v>80</v>
      </c>
      <c r="I7" s="9">
        <v>40</v>
      </c>
      <c r="J7" s="9">
        <v>28</v>
      </c>
      <c r="K7" s="9">
        <f>SUM(E7:J7)</f>
        <v>1548</v>
      </c>
      <c r="L7" s="22"/>
    </row>
    <row r="8" spans="1:13">
      <c r="A8" s="1"/>
      <c r="B8" s="2"/>
      <c r="C8" s="3"/>
      <c r="D8" s="4"/>
      <c r="E8" s="4"/>
      <c r="F8" s="4"/>
      <c r="G8" s="4"/>
      <c r="H8" s="4"/>
      <c r="I8" s="4"/>
      <c r="J8" s="4" t="s">
        <v>19</v>
      </c>
      <c r="K8" s="4">
        <f>SUM(K6:K7)</f>
        <v>2323</v>
      </c>
      <c r="L8" s="4"/>
      <c r="M8" s="5"/>
    </row>
    <row r="9" spans="1:13">
      <c r="A9" s="1"/>
      <c r="B9" s="2"/>
      <c r="C9" s="3"/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>
      <c r="B10" s="11" t="s">
        <v>20</v>
      </c>
    </row>
    <row r="11" spans="1:13">
      <c r="B11" s="11" t="s">
        <v>21</v>
      </c>
    </row>
    <row r="12" spans="1:13">
      <c r="B12" s="10"/>
    </row>
    <row r="13" spans="1:13">
      <c r="B13" s="11" t="s">
        <v>22</v>
      </c>
    </row>
    <row r="14" spans="1:13">
      <c r="B14" s="11" t="s">
        <v>29</v>
      </c>
    </row>
    <row r="15" spans="1:13">
      <c r="B15" s="11" t="s">
        <v>28</v>
      </c>
    </row>
    <row r="16" spans="1:13">
      <c r="B16" s="11" t="s">
        <v>26</v>
      </c>
    </row>
    <row r="17" spans="2:2">
      <c r="B17" s="11" t="s">
        <v>27</v>
      </c>
    </row>
    <row r="18" spans="2:2">
      <c r="B18" s="11" t="s">
        <v>25</v>
      </c>
    </row>
    <row r="19" spans="2:2">
      <c r="B19" s="11" t="s">
        <v>24</v>
      </c>
    </row>
    <row r="20" spans="2:2">
      <c r="B20" s="11" t="s">
        <v>23</v>
      </c>
    </row>
    <row r="21" spans="2:2">
      <c r="B21" s="11" t="s">
        <v>30</v>
      </c>
    </row>
  </sheetData>
  <mergeCells count="3">
    <mergeCell ref="B1:L1"/>
    <mergeCell ref="C6:C7"/>
    <mergeCell ref="L6:L7"/>
  </mergeCells>
  <phoneticPr fontId="1" type="noConversion"/>
  <pageMargins left="0.75" right="0.75" top="1" bottom="1" header="0.5" footer="0.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20"/>
  <sheetViews>
    <sheetView zoomScaleNormal="100" workbookViewId="0"/>
  </sheetViews>
  <sheetFormatPr defaultRowHeight="15.75"/>
  <cols>
    <col min="1" max="1" width="3" customWidth="1"/>
    <col min="2" max="2" width="15.25" customWidth="1"/>
    <col min="5" max="5" width="12.25" customWidth="1"/>
    <col min="6" max="6" width="11.625" customWidth="1"/>
    <col min="7" max="7" width="15.25" customWidth="1"/>
    <col min="9" max="9" width="12.625" bestFit="1" customWidth="1"/>
    <col min="10" max="10" width="15.75" bestFit="1" customWidth="1"/>
    <col min="11" max="11" width="11.75" customWidth="1"/>
  </cols>
  <sheetData>
    <row r="1" spans="2:12" ht="22.15">
      <c r="B1" s="19" t="s">
        <v>40</v>
      </c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2:12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2:12">
      <c r="B3" s="6" t="s">
        <v>41</v>
      </c>
      <c r="C3" s="6" t="s">
        <v>32</v>
      </c>
      <c r="D3" s="6" t="s">
        <v>33</v>
      </c>
      <c r="E3" s="6" t="s">
        <v>0</v>
      </c>
      <c r="F3" s="6" t="s">
        <v>1</v>
      </c>
      <c r="G3" s="6" t="s">
        <v>2</v>
      </c>
      <c r="H3" s="6" t="s">
        <v>3</v>
      </c>
      <c r="I3" s="6" t="s">
        <v>4</v>
      </c>
      <c r="J3" s="6" t="s">
        <v>5</v>
      </c>
      <c r="K3" s="6" t="s">
        <v>34</v>
      </c>
      <c r="L3" s="6" t="s">
        <v>6</v>
      </c>
    </row>
    <row r="4" spans="2:12">
      <c r="B4" s="14"/>
      <c r="C4" s="16" t="s">
        <v>7</v>
      </c>
      <c r="D4" s="16" t="s">
        <v>8</v>
      </c>
      <c r="E4" s="16" t="s">
        <v>9</v>
      </c>
      <c r="F4" s="16" t="s">
        <v>10</v>
      </c>
      <c r="G4" s="16" t="s">
        <v>11</v>
      </c>
      <c r="H4" s="16" t="s">
        <v>12</v>
      </c>
      <c r="I4" s="16" t="s">
        <v>13</v>
      </c>
      <c r="J4" s="16" t="s">
        <v>14</v>
      </c>
      <c r="K4" s="14"/>
      <c r="L4" s="16" t="s">
        <v>15</v>
      </c>
    </row>
    <row r="5" spans="2:12">
      <c r="B5" s="8" t="s">
        <v>42</v>
      </c>
      <c r="C5" s="20">
        <f>L5+K7</f>
        <v>5519.5</v>
      </c>
      <c r="D5" s="9">
        <v>0</v>
      </c>
      <c r="E5" s="9">
        <v>280</v>
      </c>
      <c r="F5" s="9">
        <v>70</v>
      </c>
      <c r="G5" s="9">
        <v>280</v>
      </c>
      <c r="H5" s="9">
        <v>35</v>
      </c>
      <c r="I5" s="9">
        <v>0</v>
      </c>
      <c r="J5" s="9">
        <v>0</v>
      </c>
      <c r="K5" s="9">
        <f>SUM(E5:J5)</f>
        <v>665</v>
      </c>
      <c r="L5" s="22">
        <v>3500</v>
      </c>
    </row>
    <row r="6" spans="2:12">
      <c r="B6" s="8" t="s">
        <v>43</v>
      </c>
      <c r="C6" s="21"/>
      <c r="D6" s="9">
        <v>0</v>
      </c>
      <c r="E6" s="9">
        <v>280</v>
      </c>
      <c r="F6" s="9">
        <v>315</v>
      </c>
      <c r="G6" s="9">
        <v>630</v>
      </c>
      <c r="H6" s="9">
        <v>70</v>
      </c>
      <c r="I6" s="9">
        <v>35</v>
      </c>
      <c r="J6" s="9">
        <v>24.5</v>
      </c>
      <c r="K6" s="9">
        <f>SUM(E6:J6)</f>
        <v>1354.5</v>
      </c>
      <c r="L6" s="22"/>
    </row>
    <row r="7" spans="2:12">
      <c r="B7" s="2"/>
      <c r="C7" s="3"/>
      <c r="D7" s="4"/>
      <c r="E7" s="4"/>
      <c r="F7" s="4"/>
      <c r="G7" s="4"/>
      <c r="H7" s="4"/>
      <c r="I7" s="4"/>
      <c r="J7" s="4" t="s">
        <v>35</v>
      </c>
      <c r="K7" s="4">
        <f>SUM(K5:K6)</f>
        <v>2019.5</v>
      </c>
      <c r="L7" s="5"/>
    </row>
    <row r="9" spans="2:12">
      <c r="B9" s="11" t="s">
        <v>20</v>
      </c>
    </row>
    <row r="10" spans="2:12">
      <c r="B10" s="11" t="s">
        <v>21</v>
      </c>
    </row>
    <row r="11" spans="2:12">
      <c r="B11" s="10"/>
    </row>
    <row r="12" spans="2:12">
      <c r="B12" s="11" t="s">
        <v>31</v>
      </c>
    </row>
    <row r="13" spans="2:12">
      <c r="B13" s="11" t="s">
        <v>29</v>
      </c>
    </row>
    <row r="14" spans="2:12">
      <c r="B14" s="11" t="s">
        <v>28</v>
      </c>
    </row>
    <row r="15" spans="2:12">
      <c r="B15" s="11" t="s">
        <v>26</v>
      </c>
    </row>
    <row r="16" spans="2:12">
      <c r="B16" s="11" t="s">
        <v>27</v>
      </c>
    </row>
    <row r="17" spans="2:2">
      <c r="B17" s="11" t="s">
        <v>25</v>
      </c>
    </row>
    <row r="18" spans="2:2">
      <c r="B18" s="11" t="s">
        <v>24</v>
      </c>
    </row>
    <row r="19" spans="2:2">
      <c r="B19" s="11" t="s">
        <v>23</v>
      </c>
    </row>
    <row r="20" spans="2:2">
      <c r="B20" s="11" t="s">
        <v>30</v>
      </c>
    </row>
  </sheetData>
  <mergeCells count="3">
    <mergeCell ref="B1:L1"/>
    <mergeCell ref="C5:C6"/>
    <mergeCell ref="L5:L6"/>
  </mergeCells>
  <phoneticPr fontId="13" type="noConversion"/>
  <pageMargins left="0.7" right="0.7" top="0.75" bottom="0.75" header="0.3" footer="0.3"/>
  <pageSetup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21"/>
  <sheetViews>
    <sheetView tabSelected="1" workbookViewId="0"/>
  </sheetViews>
  <sheetFormatPr defaultRowHeight="15.75"/>
  <cols>
    <col min="1" max="1" width="2.625" customWidth="1"/>
    <col min="2" max="2" width="15.125" customWidth="1"/>
    <col min="5" max="5" width="12.25" bestFit="1" customWidth="1"/>
    <col min="6" max="6" width="10.625" bestFit="1" customWidth="1"/>
    <col min="7" max="7" width="14.375" bestFit="1" customWidth="1"/>
    <col min="9" max="9" width="12.625" bestFit="1" customWidth="1"/>
    <col min="10" max="10" width="15.75" bestFit="1" customWidth="1"/>
    <col min="11" max="11" width="11" bestFit="1" customWidth="1"/>
  </cols>
  <sheetData>
    <row r="1" spans="2:12" ht="22.15">
      <c r="B1" s="19" t="s">
        <v>45</v>
      </c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2:12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2:12">
      <c r="B3" s="17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2:12">
      <c r="B4" s="6" t="s">
        <v>41</v>
      </c>
      <c r="C4" s="6" t="s">
        <v>36</v>
      </c>
      <c r="D4" s="6" t="s">
        <v>37</v>
      </c>
      <c r="E4" s="6" t="s">
        <v>0</v>
      </c>
      <c r="F4" s="6" t="s">
        <v>1</v>
      </c>
      <c r="G4" s="6" t="s">
        <v>2</v>
      </c>
      <c r="H4" s="6" t="s">
        <v>3</v>
      </c>
      <c r="I4" s="6" t="s">
        <v>4</v>
      </c>
      <c r="J4" s="6" t="s">
        <v>5</v>
      </c>
      <c r="K4" s="6" t="s">
        <v>38</v>
      </c>
      <c r="L4" s="6" t="s">
        <v>6</v>
      </c>
    </row>
    <row r="5" spans="2:12">
      <c r="B5" s="14"/>
      <c r="C5" s="16" t="s">
        <v>7</v>
      </c>
      <c r="D5" s="16" t="s">
        <v>8</v>
      </c>
      <c r="E5" s="16" t="s">
        <v>9</v>
      </c>
      <c r="F5" s="16" t="s">
        <v>10</v>
      </c>
      <c r="G5" s="16" t="s">
        <v>11</v>
      </c>
      <c r="H5" s="16" t="s">
        <v>12</v>
      </c>
      <c r="I5" s="16" t="s">
        <v>13</v>
      </c>
      <c r="J5" s="16" t="s">
        <v>14</v>
      </c>
      <c r="K5" s="14"/>
      <c r="L5" s="16" t="s">
        <v>15</v>
      </c>
    </row>
    <row r="6" spans="2:12">
      <c r="B6" s="8" t="s">
        <v>42</v>
      </c>
      <c r="C6" s="20">
        <f>L6+K8</f>
        <v>4731</v>
      </c>
      <c r="D6" s="9">
        <v>0</v>
      </c>
      <c r="E6" s="9">
        <v>240</v>
      </c>
      <c r="F6" s="9">
        <v>60</v>
      </c>
      <c r="G6" s="9">
        <v>240</v>
      </c>
      <c r="H6" s="9">
        <v>30</v>
      </c>
      <c r="I6" s="9">
        <v>0</v>
      </c>
      <c r="J6" s="9">
        <v>0</v>
      </c>
      <c r="K6" s="9">
        <f>SUM(E6:J6)</f>
        <v>570</v>
      </c>
      <c r="L6" s="22">
        <v>3000</v>
      </c>
    </row>
    <row r="7" spans="2:12">
      <c r="B7" s="8" t="s">
        <v>43</v>
      </c>
      <c r="C7" s="21"/>
      <c r="D7" s="9">
        <v>0</v>
      </c>
      <c r="E7" s="9">
        <v>240</v>
      </c>
      <c r="F7" s="9">
        <v>270</v>
      </c>
      <c r="G7" s="9">
        <v>540</v>
      </c>
      <c r="H7" s="9">
        <v>60</v>
      </c>
      <c r="I7" s="9">
        <v>30</v>
      </c>
      <c r="J7" s="9">
        <v>21</v>
      </c>
      <c r="K7" s="9">
        <f>SUM(E7:J7)</f>
        <v>1161</v>
      </c>
      <c r="L7" s="22"/>
    </row>
    <row r="8" spans="2:12">
      <c r="B8" s="2"/>
      <c r="C8" s="3"/>
      <c r="D8" s="4"/>
      <c r="E8" s="4"/>
      <c r="F8" s="4"/>
      <c r="G8" s="4"/>
      <c r="H8" s="4"/>
      <c r="I8" s="4"/>
      <c r="J8" s="4" t="s">
        <v>39</v>
      </c>
      <c r="K8" s="4">
        <f>SUM(K6:K7)</f>
        <v>1731</v>
      </c>
      <c r="L8" s="5"/>
    </row>
    <row r="10" spans="2:12">
      <c r="B10" s="11" t="s">
        <v>20</v>
      </c>
    </row>
    <row r="11" spans="2:12">
      <c r="B11" s="11" t="s">
        <v>21</v>
      </c>
    </row>
    <row r="12" spans="2:12">
      <c r="B12" s="10"/>
    </row>
    <row r="13" spans="2:12">
      <c r="B13" s="11" t="s">
        <v>22</v>
      </c>
    </row>
    <row r="14" spans="2:12">
      <c r="B14" s="11" t="s">
        <v>29</v>
      </c>
    </row>
    <row r="15" spans="2:12">
      <c r="B15" s="11" t="s">
        <v>28</v>
      </c>
    </row>
    <row r="16" spans="2:12">
      <c r="B16" s="11" t="s">
        <v>26</v>
      </c>
    </row>
    <row r="17" spans="2:2">
      <c r="B17" s="11" t="s">
        <v>27</v>
      </c>
    </row>
    <row r="18" spans="2:2">
      <c r="B18" s="11" t="s">
        <v>25</v>
      </c>
    </row>
    <row r="19" spans="2:2">
      <c r="B19" s="11" t="s">
        <v>24</v>
      </c>
    </row>
    <row r="20" spans="2:2">
      <c r="B20" s="11" t="s">
        <v>23</v>
      </c>
    </row>
    <row r="21" spans="2:2">
      <c r="B21" s="11" t="s">
        <v>30</v>
      </c>
    </row>
  </sheetData>
  <mergeCells count="3">
    <mergeCell ref="B1:L1"/>
    <mergeCell ref="C6:C7"/>
    <mergeCell ref="L6:L7"/>
  </mergeCells>
  <phoneticPr fontId="13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7k Net</vt:lpstr>
      <vt:lpstr>4k Net</vt:lpstr>
      <vt:lpstr>3.5k Net</vt:lpstr>
      <vt:lpstr>3k Net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2018-08-14T07:06:48Z</dcterms:modified>
</cp:coreProperties>
</file>